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/>
  </bookViews>
  <sheets>
    <sheet name="среднегодовая 2019" sheetId="2" r:id="rId1"/>
    <sheet name="среднегодовая по инообластным" sheetId="4" r:id="rId2"/>
  </sheets>
  <definedNames>
    <definedName name="_xlnm.Print_Area" localSheetId="0">'среднегодовая 2019'!$A$1:$E$46</definedName>
  </definedNames>
  <calcPr calcId="144525"/>
</workbook>
</file>

<file path=xl/calcChain.xml><?xml version="1.0" encoding="utf-8"?>
<calcChain xmlns="http://schemas.openxmlformats.org/spreadsheetml/2006/main">
  <c r="D21" i="2" l="1"/>
  <c r="A46" i="2"/>
  <c r="D27" i="4" l="1"/>
  <c r="D22" i="4"/>
  <c r="D17" i="4"/>
  <c r="D10" i="4"/>
  <c r="C30" i="4" l="1"/>
  <c r="D31" i="2"/>
  <c r="D26" i="2" l="1"/>
  <c r="D10" i="2"/>
  <c r="C34" i="2" l="1"/>
</calcChain>
</file>

<file path=xl/sharedStrings.xml><?xml version="1.0" encoding="utf-8"?>
<sst xmlns="http://schemas.openxmlformats.org/spreadsheetml/2006/main" count="74" uniqueCount="34">
  <si>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</si>
  <si>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</si>
  <si>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</si>
  <si>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</si>
  <si>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</si>
  <si>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</si>
  <si>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</si>
  <si>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</si>
  <si>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</si>
  <si>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</si>
  <si>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</si>
  <si>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</si>
  <si>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</si>
  <si>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</si>
  <si>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</si>
  <si>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</si>
  <si>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Скорая медицинская помощь</t>
  </si>
  <si>
    <t>Вызова</t>
  </si>
  <si>
    <t>от "______" __________ 2017 г. № ____</t>
  </si>
  <si>
    <t>Справочно:Численность застрахованных лиц на 01.01.2018 (обслуживаемая бригадами СМП), принятая для расчета подушевого норматива финансирования СМП на 2019 год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</si>
  <si>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</si>
  <si>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</si>
  <si>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</si>
  <si>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Проф. осмотры</t>
  </si>
  <si>
    <t>Флюорография</t>
  </si>
  <si>
    <t>Обследования призывников</t>
  </si>
  <si>
    <t>Неотложная мед. помощь</t>
  </si>
  <si>
    <t>Диспансеризация (законченый случай)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</si>
  <si>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</si>
  <si>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6 426 / 32 407 (УЕТ)</t>
  </si>
  <si>
    <t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2019 года (с 01.12.2019)</t>
  </si>
  <si>
    <t>108/ 776(УЕТ)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</si>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</sst>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9" fillId="2" borderId="0" xfId="0" applyFont="1" applyFill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/>
    <xf numFmtId="164" fontId="8" fillId="2" borderId="1" xfId="0" applyNumberFormat="1" applyFont="1" applyFill="1" applyBorder="1"/>
    <xf numFmtId="164" fontId="8" fillId="2" borderId="1" xfId="5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2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165" fontId="7" fillId="2" borderId="1" xfId="5" applyNumberFormat="1" applyFont="1" applyFill="1" applyBorder="1" applyAlignment="1">
      <alignment horizontal="center" vertical="center" wrapText="1"/>
    </xf>
    <xf numFmtId="164" fontId="7" fillId="2" borderId="1" xfId="5" applyNumberFormat="1" applyFont="1" applyFill="1" applyBorder="1"/>
    <xf numFmtId="0" fontId="2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164" fontId="2" fillId="2" borderId="1" xfId="0" applyNumberFormat="1" applyFont="1" applyFill="1" applyBorder="1"/>
    <xf numFmtId="0" fontId="8" fillId="2" borderId="1" xfId="0" applyFont="1" applyFill="1" applyBorder="1" applyAlignment="1">
      <alignment horizontal="center" vertical="center"/>
    </xf>
    <xf numFmtId="164" fontId="7" fillId="2" borderId="1" xfId="5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164" fontId="7" fillId="2" borderId="1" xfId="5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7" fillId="2" borderId="1" xfId="5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8" fillId="2" borderId="0" xfId="0" applyFont="1" applyFill="1" applyBorder="1"/>
    <xf numFmtId="0" fontId="8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center"/>
    </xf>
    <xf numFmtId="3" fontId="9" fillId="2" borderId="1" xfId="0" applyNumberFormat="1" applyFont="1" applyFill="1" applyBorder="1"/>
    <xf numFmtId="3" fontId="8" fillId="2" borderId="1" xfId="0" applyNumberFormat="1" applyFont="1" applyFill="1" applyBorder="1"/>
    <xf numFmtId="0" fontId="4" fillId="2" borderId="0" xfId="0" applyFont="1" applyFill="1" applyBorder="1" applyAlignment="1"/>
    <xf numFmtId="0" fontId="11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12.42578125" style="1" customWidth="1"/>
    <col min="2" max="2" width="34.140625" style="1" customWidth="1"/>
    <col min="3" max="3" width="20.5703125" style="1" customWidth="1"/>
    <col min="4" max="4" width="27.42578125" style="1" customWidth="1"/>
    <col min="5" max="5" width="12.28515625" style="1" bestFit="1" customWidth="1"/>
    <col min="6" max="16384" width="9.140625" style="1"/>
  </cols>
  <sheetData>
    <row r="1" spans="1:13" x14ac:dyDescent="0.25">
      <c r="B1" s="49"/>
      <c r="C1" s="49"/>
      <c r="D1" s="50" t="s">
        <v>32</v>
      </c>
      <c r="E1" s="50"/>
    </row>
    <row r="2" spans="1:13" x14ac:dyDescent="0.25">
      <c r="B2" s="50" t="s">
        <v>13</v>
      </c>
      <c r="C2" s="50"/>
      <c r="D2" s="50"/>
      <c r="E2" s="50"/>
    </row>
    <row r="3" spans="1:13" x14ac:dyDescent="0.25">
      <c r="B3" s="49"/>
      <c r="C3" s="49"/>
      <c r="D3" s="50" t="s">
        <v>33</v>
      </c>
      <c r="E3" s="50"/>
    </row>
    <row r="4" spans="1:13" ht="6.75" customHeight="1" x14ac:dyDescent="0.25">
      <c r="C4" s="9"/>
      <c r="D4" s="9"/>
      <c r="E4" s="9"/>
    </row>
    <row r="5" spans="1:13" ht="70.5" customHeight="1" x14ac:dyDescent="0.25">
      <c r="A5" s="41" t="s">
        <v>28</v>
      </c>
      <c r="B5" s="41"/>
      <c r="C5" s="41"/>
      <c r="D5" s="41"/>
      <c r="E5" s="41"/>
      <c r="F5" s="10"/>
      <c r="G5" s="10"/>
      <c r="H5" s="10"/>
      <c r="I5" s="10"/>
      <c r="J5" s="10"/>
      <c r="K5" s="10"/>
      <c r="L5" s="10"/>
      <c r="M5" s="10"/>
    </row>
    <row r="6" spans="1:13" ht="5.25" customHeight="1" x14ac:dyDescent="0.25"/>
    <row r="7" spans="1:13" ht="28.5" x14ac:dyDescent="0.25">
      <c r="B7" s="11" t="s">
        <v>8</v>
      </c>
      <c r="C7" s="11" t="s">
        <v>15</v>
      </c>
      <c r="D7" s="11" t="s">
        <v>3</v>
      </c>
      <c r="E7" s="12"/>
      <c r="F7" s="12"/>
    </row>
    <row r="8" spans="1:13" ht="15.75" x14ac:dyDescent="0.25">
      <c r="B8" s="13">
        <v>1</v>
      </c>
      <c r="C8" s="13">
        <v>2</v>
      </c>
      <c r="D8" s="13">
        <v>3</v>
      </c>
      <c r="E8" s="12"/>
      <c r="F8" s="12"/>
    </row>
    <row r="9" spans="1:13" ht="15.75" x14ac:dyDescent="0.25">
      <c r="B9" s="14" t="s">
        <v>8</v>
      </c>
      <c r="C9" s="15">
        <v>1000</v>
      </c>
      <c r="D9" s="16">
        <v>30706123</v>
      </c>
    </row>
    <row r="10" spans="1:13" ht="15.75" x14ac:dyDescent="0.25">
      <c r="B10" s="17" t="s">
        <v>0</v>
      </c>
      <c r="C10" s="18"/>
      <c r="D10" s="19">
        <f>D9</f>
        <v>30706123</v>
      </c>
    </row>
    <row r="11" spans="1:13" ht="6" customHeight="1" x14ac:dyDescent="0.25"/>
    <row r="12" spans="1:13" ht="28.5" x14ac:dyDescent="0.25">
      <c r="B12" s="11" t="s">
        <v>1</v>
      </c>
      <c r="C12" s="11" t="s">
        <v>2</v>
      </c>
      <c r="D12" s="20" t="s">
        <v>3</v>
      </c>
    </row>
    <row r="13" spans="1:13" ht="15.75" x14ac:dyDescent="0.25">
      <c r="B13" s="13">
        <v>1</v>
      </c>
      <c r="C13" s="13">
        <v>2</v>
      </c>
      <c r="D13" s="13">
        <v>3</v>
      </c>
    </row>
    <row r="14" spans="1:13" ht="15.75" x14ac:dyDescent="0.25">
      <c r="B14" s="14" t="s">
        <v>5</v>
      </c>
      <c r="C14" s="15">
        <v>74775</v>
      </c>
      <c r="D14" s="21">
        <v>61014382</v>
      </c>
    </row>
    <row r="15" spans="1:13" ht="31.5" x14ac:dyDescent="0.25">
      <c r="B15" s="22" t="s">
        <v>27</v>
      </c>
      <c r="C15" s="15">
        <v>359</v>
      </c>
      <c r="D15" s="23">
        <v>563887</v>
      </c>
    </row>
    <row r="16" spans="1:13" ht="15.75" x14ac:dyDescent="0.25">
      <c r="B16" s="14" t="s">
        <v>23</v>
      </c>
      <c r="C16" s="15">
        <v>1156</v>
      </c>
      <c r="D16" s="21">
        <v>1076605</v>
      </c>
    </row>
    <row r="17" spans="2:4" ht="15.75" x14ac:dyDescent="0.25">
      <c r="B17" s="14" t="s">
        <v>24</v>
      </c>
      <c r="C17" s="15">
        <v>141</v>
      </c>
      <c r="D17" s="21">
        <v>18753</v>
      </c>
    </row>
    <row r="18" spans="2:4" ht="15.75" x14ac:dyDescent="0.25">
      <c r="B18" s="14" t="s">
        <v>25</v>
      </c>
      <c r="C18" s="15">
        <v>198</v>
      </c>
      <c r="D18" s="21">
        <v>32321</v>
      </c>
    </row>
    <row r="19" spans="2:4" ht="15.75" x14ac:dyDescent="0.25">
      <c r="B19" s="14" t="s">
        <v>9</v>
      </c>
      <c r="C19" s="15">
        <v>1770</v>
      </c>
      <c r="D19" s="21">
        <v>1578098</v>
      </c>
    </row>
    <row r="20" spans="2:4" ht="26.25" customHeight="1" x14ac:dyDescent="0.25">
      <c r="B20" s="24" t="s">
        <v>4</v>
      </c>
      <c r="C20" s="25" t="s">
        <v>29</v>
      </c>
      <c r="D20" s="23">
        <v>7277153</v>
      </c>
    </row>
    <row r="21" spans="2:4" ht="15.75" x14ac:dyDescent="0.25">
      <c r="B21" s="17" t="s">
        <v>0</v>
      </c>
      <c r="C21" s="18"/>
      <c r="D21" s="19">
        <f>SUM(D14:D20)</f>
        <v>71561199</v>
      </c>
    </row>
    <row r="22" spans="2:4" ht="6" customHeight="1" x14ac:dyDescent="0.25"/>
    <row r="23" spans="2:4" ht="28.5" x14ac:dyDescent="0.25">
      <c r="B23" s="13" t="s">
        <v>6</v>
      </c>
      <c r="C23" s="11" t="s">
        <v>15</v>
      </c>
      <c r="D23" s="20" t="s">
        <v>3</v>
      </c>
    </row>
    <row r="24" spans="2:4" ht="15.75" x14ac:dyDescent="0.25">
      <c r="B24" s="26">
        <v>1</v>
      </c>
      <c r="C24" s="26">
        <v>2</v>
      </c>
      <c r="D24" s="26">
        <v>3</v>
      </c>
    </row>
    <row r="25" spans="2:4" ht="15.75" x14ac:dyDescent="0.25">
      <c r="B25" s="14" t="s">
        <v>6</v>
      </c>
      <c r="C25" s="27">
        <v>246</v>
      </c>
      <c r="D25" s="16">
        <v>4367124</v>
      </c>
    </row>
    <row r="26" spans="2:4" ht="15.75" x14ac:dyDescent="0.25">
      <c r="B26" s="17" t="s">
        <v>0</v>
      </c>
      <c r="C26" s="18"/>
      <c r="D26" s="19">
        <f>D25</f>
        <v>4367124</v>
      </c>
    </row>
    <row r="27" spans="2:4" ht="6.75" customHeight="1" x14ac:dyDescent="0.25">
      <c r="B27" s="12"/>
      <c r="C27" s="28"/>
      <c r="D27" s="28"/>
    </row>
    <row r="28" spans="2:4" ht="15.75" x14ac:dyDescent="0.25">
      <c r="B28" s="13" t="s">
        <v>16</v>
      </c>
      <c r="C28" s="29" t="s">
        <v>17</v>
      </c>
      <c r="D28" s="29" t="s">
        <v>3</v>
      </c>
    </row>
    <row r="29" spans="2:4" ht="15.75" x14ac:dyDescent="0.25">
      <c r="B29" s="13">
        <v>1</v>
      </c>
      <c r="C29" s="29">
        <v>2</v>
      </c>
      <c r="D29" s="29">
        <v>3</v>
      </c>
    </row>
    <row r="30" spans="2:4" ht="15.75" x14ac:dyDescent="0.25">
      <c r="B30" s="30" t="s">
        <v>16</v>
      </c>
      <c r="C30" s="31">
        <v>1519</v>
      </c>
      <c r="D30" s="32">
        <v>4960680</v>
      </c>
    </row>
    <row r="31" spans="2:4" ht="15.75" x14ac:dyDescent="0.25">
      <c r="B31" s="17" t="s">
        <v>0</v>
      </c>
      <c r="C31" s="18"/>
      <c r="D31" s="33">
        <f>D30</f>
        <v>4960680</v>
      </c>
    </row>
    <row r="32" spans="2:4" ht="6" customHeight="1" thickBot="1" x14ac:dyDescent="0.3"/>
    <row r="33" spans="1:5" ht="15.75" x14ac:dyDescent="0.25">
      <c r="B33" s="42" t="s">
        <v>7</v>
      </c>
      <c r="C33" s="44" t="s">
        <v>3</v>
      </c>
      <c r="D33" s="45"/>
      <c r="E33" s="34"/>
    </row>
    <row r="34" spans="1:5" ht="16.5" thickBot="1" x14ac:dyDescent="0.3">
      <c r="B34" s="43"/>
      <c r="C34" s="46">
        <f>D10+D21+D26+D31</f>
        <v>111595126</v>
      </c>
      <c r="D34" s="47"/>
      <c r="E34" s="6"/>
    </row>
    <row r="35" spans="1:5" ht="7.5" customHeight="1" x14ac:dyDescent="0.25">
      <c r="B35" s="4"/>
      <c r="C35" s="5"/>
      <c r="D35" s="5"/>
      <c r="E35" s="6"/>
    </row>
    <row r="36" spans="1:5" ht="30" customHeight="1" x14ac:dyDescent="0.25">
      <c r="A36" s="37" t="s">
        <v>19</v>
      </c>
      <c r="B36" s="37"/>
      <c r="C36" s="37"/>
      <c r="D36" s="37"/>
      <c r="E36" s="37"/>
    </row>
    <row r="37" spans="1:5" ht="15.75" x14ac:dyDescent="0.25">
      <c r="B37" s="4"/>
      <c r="C37" s="5"/>
      <c r="D37" s="5"/>
      <c r="E37" s="6"/>
    </row>
    <row r="38" spans="1:5" x14ac:dyDescent="0.25">
      <c r="A38" s="38" t="s">
        <v>10</v>
      </c>
      <c r="B38" s="40" t="s">
        <v>11</v>
      </c>
      <c r="C38" s="40"/>
      <c r="D38" s="40"/>
      <c r="E38" s="6"/>
    </row>
    <row r="39" spans="1:5" ht="75" x14ac:dyDescent="0.25">
      <c r="A39" s="39"/>
      <c r="B39" s="2" t="s">
        <v>12</v>
      </c>
      <c r="C39" s="3" t="s">
        <v>20</v>
      </c>
      <c r="D39" s="3" t="s">
        <v>21</v>
      </c>
      <c r="E39" s="6"/>
    </row>
    <row r="40" spans="1:5" x14ac:dyDescent="0.25">
      <c r="A40" s="7">
        <v>4517</v>
      </c>
      <c r="B40" s="8">
        <v>1512</v>
      </c>
      <c r="C40" s="8">
        <v>1710</v>
      </c>
      <c r="D40" s="8">
        <v>1295</v>
      </c>
      <c r="E40" s="6"/>
    </row>
    <row r="41" spans="1:5" ht="9" customHeight="1" x14ac:dyDescent="0.25"/>
    <row r="42" spans="1:5" ht="60.75" customHeight="1" x14ac:dyDescent="0.25">
      <c r="A42" s="37" t="s">
        <v>22</v>
      </c>
      <c r="B42" s="37"/>
      <c r="C42" s="37"/>
      <c r="D42" s="37"/>
      <c r="E42" s="37"/>
    </row>
    <row r="44" spans="1:5" x14ac:dyDescent="0.25">
      <c r="A44" s="38" t="s">
        <v>10</v>
      </c>
      <c r="B44" s="40" t="s">
        <v>11</v>
      </c>
      <c r="C44" s="40"/>
      <c r="D44" s="40"/>
    </row>
    <row r="45" spans="1:5" ht="75" x14ac:dyDescent="0.25">
      <c r="A45" s="39"/>
      <c r="B45" s="2" t="s">
        <v>12</v>
      </c>
      <c r="C45" s="3" t="s">
        <v>20</v>
      </c>
      <c r="D45" s="3" t="s">
        <v>21</v>
      </c>
    </row>
    <row r="46" spans="1:5" x14ac:dyDescent="0.25">
      <c r="A46" s="7">
        <f>B46+C46+D46</f>
        <v>16607</v>
      </c>
      <c r="B46" s="8">
        <v>1601</v>
      </c>
      <c r="C46" s="8">
        <v>6653</v>
      </c>
      <c r="D46" s="8">
        <v>8353</v>
      </c>
    </row>
  </sheetData>
  <mergeCells count="13">
    <mergeCell ref="D1:E1"/>
    <mergeCell ref="A5:E5"/>
    <mergeCell ref="B33:B34"/>
    <mergeCell ref="C33:D33"/>
    <mergeCell ref="C34:D34"/>
    <mergeCell ref="B2:E2"/>
    <mergeCell ref="D3:E3"/>
    <mergeCell ref="A42:E42"/>
    <mergeCell ref="A44:A45"/>
    <mergeCell ref="B44:D44"/>
    <mergeCell ref="A36:E36"/>
    <mergeCell ref="A38:A39"/>
    <mergeCell ref="B38:D38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view="pageBreakPreview" topLeftCell="A8" zoomScale="130" zoomScaleNormal="100" zoomScaleSheetLayoutView="130" workbookViewId="0">
      <selection activeCell="A2" sqref="A2:E31"/>
    </sheetView>
  </sheetViews>
  <sheetFormatPr defaultRowHeight="15" x14ac:dyDescent="0.25"/>
  <cols>
    <col min="1" max="1" width="12.42578125" style="1" customWidth="1"/>
    <col min="2" max="2" width="34.140625" style="1" customWidth="1"/>
    <col min="3" max="3" width="20.42578125" style="1" customWidth="1"/>
    <col min="4" max="4" width="27.42578125" style="1" customWidth="1"/>
    <col min="5" max="5" width="12.28515625" style="1" bestFit="1" customWidth="1"/>
    <col min="6" max="16384" width="9.140625" style="1"/>
  </cols>
  <sheetData>
    <row r="1" spans="1:13" x14ac:dyDescent="0.25">
      <c r="C1" s="35"/>
      <c r="D1" s="48" t="s">
        <v>14</v>
      </c>
      <c r="E1" s="48"/>
    </row>
    <row r="2" spans="1:13" x14ac:dyDescent="0.25">
      <c r="C2" s="48" t="s">
        <v>13</v>
      </c>
      <c r="D2" s="48"/>
      <c r="E2" s="48"/>
    </row>
    <row r="3" spans="1:13" x14ac:dyDescent="0.25">
      <c r="C3" s="48" t="s">
        <v>18</v>
      </c>
      <c r="D3" s="48"/>
      <c r="E3" s="48"/>
    </row>
    <row r="4" spans="1:13" x14ac:dyDescent="0.25">
      <c r="C4" s="9"/>
      <c r="D4" s="9"/>
      <c r="E4" s="9"/>
    </row>
    <row r="5" spans="1:13" ht="54" customHeight="1" x14ac:dyDescent="0.25">
      <c r="A5" s="41" t="s">
        <v>30</v>
      </c>
      <c r="B5" s="41"/>
      <c r="C5" s="41"/>
      <c r="D5" s="41"/>
      <c r="E5" s="41"/>
      <c r="F5" s="10"/>
      <c r="G5" s="10"/>
      <c r="H5" s="10"/>
      <c r="I5" s="10"/>
      <c r="J5" s="10"/>
      <c r="K5" s="10"/>
      <c r="L5" s="10"/>
      <c r="M5" s="10"/>
    </row>
    <row r="7" spans="1:13" ht="28.5" x14ac:dyDescent="0.25">
      <c r="B7" s="11" t="s">
        <v>8</v>
      </c>
      <c r="C7" s="11" t="s">
        <v>15</v>
      </c>
      <c r="D7" s="11" t="s">
        <v>3</v>
      </c>
      <c r="E7" s="12"/>
      <c r="F7" s="12"/>
    </row>
    <row r="8" spans="1:13" ht="15.75" x14ac:dyDescent="0.25">
      <c r="B8" s="13">
        <v>1</v>
      </c>
      <c r="C8" s="13">
        <v>2</v>
      </c>
      <c r="D8" s="13">
        <v>3</v>
      </c>
      <c r="E8" s="12"/>
      <c r="F8" s="12"/>
    </row>
    <row r="9" spans="1:13" ht="15.75" x14ac:dyDescent="0.25">
      <c r="B9" s="14" t="s">
        <v>8</v>
      </c>
      <c r="C9" s="15">
        <v>46</v>
      </c>
      <c r="D9" s="16">
        <v>1287564</v>
      </c>
    </row>
    <row r="10" spans="1:13" ht="15.75" x14ac:dyDescent="0.25">
      <c r="B10" s="17" t="s">
        <v>0</v>
      </c>
      <c r="C10" s="18"/>
      <c r="D10" s="19">
        <f>D9</f>
        <v>1287564</v>
      </c>
    </row>
    <row r="12" spans="1:13" ht="28.5" x14ac:dyDescent="0.25">
      <c r="B12" s="11" t="s">
        <v>1</v>
      </c>
      <c r="C12" s="11" t="s">
        <v>2</v>
      </c>
      <c r="D12" s="20" t="s">
        <v>3</v>
      </c>
    </row>
    <row r="13" spans="1:13" ht="15.75" x14ac:dyDescent="0.25">
      <c r="B13" s="13">
        <v>1</v>
      </c>
      <c r="C13" s="13">
        <v>2</v>
      </c>
      <c r="D13" s="13">
        <v>3</v>
      </c>
    </row>
    <row r="14" spans="1:13" ht="15.75" x14ac:dyDescent="0.25">
      <c r="B14" s="14" t="s">
        <v>5</v>
      </c>
      <c r="C14" s="21">
        <v>1388</v>
      </c>
      <c r="D14" s="21">
        <v>794433</v>
      </c>
    </row>
    <row r="15" spans="1:13" ht="15.75" x14ac:dyDescent="0.25">
      <c r="B15" s="24" t="s">
        <v>4</v>
      </c>
      <c r="C15" s="25" t="s">
        <v>31</v>
      </c>
      <c r="D15" s="23">
        <v>173694</v>
      </c>
    </row>
    <row r="16" spans="1:13" ht="15.75" x14ac:dyDescent="0.25">
      <c r="B16" s="36" t="s">
        <v>26</v>
      </c>
      <c r="C16" s="15">
        <v>47</v>
      </c>
      <c r="D16" s="23">
        <v>48583</v>
      </c>
    </row>
    <row r="17" spans="2:5" ht="15.75" x14ac:dyDescent="0.25">
      <c r="B17" s="17" t="s">
        <v>0</v>
      </c>
      <c r="C17" s="18"/>
      <c r="D17" s="19">
        <f>D14+D15+D16</f>
        <v>1016710</v>
      </c>
    </row>
    <row r="19" spans="2:5" ht="28.5" x14ac:dyDescent="0.25">
      <c r="B19" s="13" t="s">
        <v>6</v>
      </c>
      <c r="C19" s="11" t="s">
        <v>15</v>
      </c>
      <c r="D19" s="20" t="s">
        <v>3</v>
      </c>
    </row>
    <row r="20" spans="2:5" ht="15.75" x14ac:dyDescent="0.25">
      <c r="B20" s="26">
        <v>1</v>
      </c>
      <c r="C20" s="26">
        <v>2</v>
      </c>
      <c r="D20" s="26">
        <v>3</v>
      </c>
    </row>
    <row r="21" spans="2:5" ht="15.75" x14ac:dyDescent="0.25">
      <c r="B21" s="14" t="s">
        <v>6</v>
      </c>
      <c r="C21" s="27">
        <v>2</v>
      </c>
      <c r="D21" s="16">
        <v>28400</v>
      </c>
    </row>
    <row r="22" spans="2:5" ht="15.75" x14ac:dyDescent="0.25">
      <c r="B22" s="17" t="s">
        <v>0</v>
      </c>
      <c r="C22" s="18"/>
      <c r="D22" s="19">
        <f>D21</f>
        <v>28400</v>
      </c>
    </row>
    <row r="23" spans="2:5" ht="15.75" x14ac:dyDescent="0.25">
      <c r="B23" s="12"/>
      <c r="C23" s="28"/>
      <c r="D23" s="28"/>
    </row>
    <row r="24" spans="2:5" ht="15.75" x14ac:dyDescent="0.25">
      <c r="B24" s="13" t="s">
        <v>16</v>
      </c>
      <c r="C24" s="29" t="s">
        <v>17</v>
      </c>
      <c r="D24" s="29" t="s">
        <v>3</v>
      </c>
    </row>
    <row r="25" spans="2:5" ht="15.75" x14ac:dyDescent="0.25">
      <c r="B25" s="13">
        <v>1</v>
      </c>
      <c r="C25" s="29">
        <v>2</v>
      </c>
      <c r="D25" s="29">
        <v>3</v>
      </c>
    </row>
    <row r="26" spans="2:5" ht="15.75" x14ac:dyDescent="0.25">
      <c r="B26" s="30" t="s">
        <v>16</v>
      </c>
      <c r="C26" s="31">
        <v>31</v>
      </c>
      <c r="D26" s="32">
        <v>109173</v>
      </c>
    </row>
    <row r="27" spans="2:5" ht="15.75" x14ac:dyDescent="0.25">
      <c r="B27" s="17" t="s">
        <v>0</v>
      </c>
      <c r="C27" s="18"/>
      <c r="D27" s="33">
        <f>D26</f>
        <v>109173</v>
      </c>
    </row>
    <row r="28" spans="2:5" ht="15.75" thickBot="1" x14ac:dyDescent="0.3"/>
    <row r="29" spans="2:5" ht="15.75" x14ac:dyDescent="0.25">
      <c r="B29" s="42" t="s">
        <v>7</v>
      </c>
      <c r="C29" s="44" t="s">
        <v>3</v>
      </c>
      <c r="D29" s="45"/>
      <c r="E29" s="34"/>
    </row>
    <row r="30" spans="2:5" ht="16.5" thickBot="1" x14ac:dyDescent="0.3">
      <c r="B30" s="43"/>
      <c r="C30" s="46">
        <f>D10+D17+D22+D27</f>
        <v>2441847</v>
      </c>
      <c r="D30" s="47"/>
      <c r="E30" s="6"/>
    </row>
    <row r="31" spans="2:5" ht="15.75" x14ac:dyDescent="0.25">
      <c r="B31" s="4"/>
      <c r="C31" s="5"/>
      <c r="D31" s="5"/>
      <c r="E31" s="6"/>
    </row>
  </sheetData>
  <mergeCells count="7">
    <mergeCell ref="D1:E1"/>
    <mergeCell ref="C2:E2"/>
    <mergeCell ref="C3:E3"/>
    <mergeCell ref="A5:E5"/>
    <mergeCell ref="B29:B30"/>
    <mergeCell ref="C29:D29"/>
    <mergeCell ref="C30:D30"/>
  </mergeCells>
  <pageMargins left="0.25" right="0.25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2020-01-21T06:23:53Z</cp:lastPrinted>
  <dcterms:created xsi:type="dcterms:W3CDTF">2013-02-07T03:51:15Z</dcterms:created>
  <dcterms:modified xsi:type="dcterms:W3CDTF">2020-03-17T01:27:52Z</dcterms:modified>
</cp:coreProperties>
</file>